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633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9" i="1"/>
  <c r="B69" i="1"/>
  <c r="C65" i="1"/>
  <c r="B65" i="1"/>
  <c r="C55" i="1"/>
  <c r="B55" i="1"/>
  <c r="C46" i="1"/>
  <c r="B46" i="1"/>
  <c r="C37" i="1"/>
  <c r="B37" i="1"/>
  <c r="C34" i="1"/>
  <c r="B34" i="1"/>
  <c r="C27" i="1"/>
  <c r="B27" i="1"/>
  <c r="C25" i="1"/>
  <c r="C24" i="1"/>
  <c r="B24" i="1"/>
  <c r="B25" i="1" s="1"/>
  <c r="C20" i="1"/>
  <c r="B20" i="1"/>
  <c r="B18" i="1"/>
  <c r="C17" i="1"/>
  <c r="C18" i="1" s="1"/>
  <c r="B17" i="1"/>
</calcChain>
</file>

<file path=xl/sharedStrings.xml><?xml version="1.0" encoding="utf-8"?>
<sst xmlns="http://schemas.openxmlformats.org/spreadsheetml/2006/main" count="157" uniqueCount="127">
  <si>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</si>
  <si>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</si>
  <si>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</si>
  <si>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</si>
  <si>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</si>
  <si>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</si>
  <si>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</si>
  <si>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</si>
  <si>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</si>
  <si>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</si>
  <si>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</si>
  <si>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</si>
  <si>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</si>
  <si>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</si>
  <si>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</si>
  <si>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</si>
  <si>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</si>
  <si>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</si>
  <si>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</si>
  <si>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</si>
  <si>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</si>
  <si>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</si>
  <si>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</si>
  <si>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</si>
  <si>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</si>
  <si>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</si>
  <si>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</si>
  <si>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</si>
  <si>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</si>
  <si>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</si>
  <si>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</si>
  <si>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</si>
  <si>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</si>
  <si>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</si>
  <si>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</si>
  <si>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</si>
  <si>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</si>
  <si>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</si>
  <si>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</si>
  <si>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</si>
  <si>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</si>
  <si>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</si>
  <si>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</si>
  <si>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</si>
  <si>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</si>
  <si>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</si>
  <si>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</si>
  <si>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</si>
  <si>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</si>
  <si>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</si>
  <si>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</si>
  <si>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</si>
  <si>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</si>
  <si>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</si>
  <si>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</si>
  <si>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</si>
  <si>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</si>
  <si>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</si>
  <si>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</si>
  <si>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</si>
  <si>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</si>
  <si>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</si>
  <si>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</si>
  <si>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</si>
  <si>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</si>
  <si>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</si>
  <si>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</si>
  <si>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</si>
  <si>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</si>
  <si>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</si>
  <si>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</si>
  <si>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</si>
  <si>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</si>
  <si>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</si>
  <si>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3.2b: Eilanden die door rijrichting niet bereikbaar of niet verlaatbaar zijn</t>
  </si>
  <si>
    <t>23-08-2021</t>
  </si>
  <si>
    <t>23-09-2021</t>
  </si>
  <si>
    <t>04-08-2021</t>
  </si>
  <si>
    <t>06-09-2021</t>
  </si>
  <si>
    <t>19-08-2021</t>
  </si>
  <si>
    <t>22-09-2021</t>
  </si>
  <si>
    <t>17-08-2021</t>
  </si>
  <si>
    <t>20-09-2021</t>
  </si>
  <si>
    <t>267546</t>
  </si>
  <si>
    <t>267604</t>
  </si>
  <si>
    <t>240267</t>
  </si>
  <si>
    <t>240350</t>
  </si>
  <si>
    <t>275022</t>
  </si>
  <si>
    <t>275093</t>
  </si>
  <si>
    <t>2677</t>
  </si>
  <si>
    <t>2616</t>
  </si>
  <si>
    <t>10153</t>
  </si>
  <si>
    <t>10104</t>
  </si>
  <si>
    <t>311</t>
  </si>
  <si>
    <t>327</t>
  </si>
  <si>
    <t>35066</t>
  </si>
  <si>
    <t>35069</t>
  </si>
  <si>
    <t>1292349</t>
  </si>
  <si>
    <t>1107938</t>
  </si>
  <si>
    <t>1108647</t>
  </si>
  <si>
    <t>1247088</t>
  </si>
  <si>
    <t>1247149</t>
  </si>
  <si>
    <t>1077421</t>
  </si>
  <si>
    <t>1077446</t>
  </si>
  <si>
    <t>687217</t>
  </si>
  <si>
    <t>688220</t>
  </si>
  <si>
    <t>7833010</t>
  </si>
  <si>
    <t>7836946</t>
  </si>
  <si>
    <t>18014</t>
  </si>
  <si>
    <t>18001</t>
  </si>
  <si>
    <t>2930360</t>
  </si>
  <si>
    <t>1054469</t>
  </si>
  <si>
    <t>1055019</t>
  </si>
  <si>
    <t>939256</t>
  </si>
  <si>
    <t>939642</t>
  </si>
  <si>
    <t>1082192</t>
  </si>
  <si>
    <t>1082848</t>
  </si>
  <si>
    <t>810842</t>
  </si>
  <si>
    <t>811393</t>
  </si>
  <si>
    <t>1031</t>
  </si>
  <si>
    <t>1025</t>
  </si>
  <si>
    <t>41</t>
  </si>
  <si>
    <t>40</t>
  </si>
  <si>
    <t>48</t>
  </si>
  <si>
    <t>47</t>
  </si>
  <si>
    <t>209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</si>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</sst>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B3" sqref="B3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75</v>
      </c>
      <c r="C1" t="s">
        <v>76</v>
      </c>
    </row>
    <row r="2" spans="1:3" x14ac:dyDescent="0.15">
      <c r="A2" t="s">
        <v>1</v>
      </c>
      <c r="B2" t="s">
        <v>77</v>
      </c>
      <c r="C2" t="s">
        <v>78</v>
      </c>
    </row>
    <row r="3" spans="1:3" x14ac:dyDescent="0.15">
      <c r="A3" t="s">
        <v>2</v>
      </c>
      <c r="B3" t="s">
        <v>79</v>
      </c>
      <c r="C3" t="s">
        <v>80</v>
      </c>
    </row>
    <row r="4" spans="1:3" x14ac:dyDescent="0.15">
      <c r="A4" t="s">
        <v>3</v>
      </c>
      <c r="B4" t="s">
        <v>81</v>
      </c>
      <c r="C4" t="s">
        <v>82</v>
      </c>
    </row>
    <row r="5" spans="1:3" x14ac:dyDescent="0.15">
      <c r="A5" t="s">
        <v>4</v>
      </c>
      <c r="B5" t="s">
        <v>77</v>
      </c>
      <c r="C5" t="s">
        <v>78</v>
      </c>
    </row>
    <row r="6" spans="1:3" ht="12" thickBot="1" x14ac:dyDescent="0.2">
      <c r="A6" t="s">
        <v>5</v>
      </c>
      <c r="B6" t="s">
        <v>77</v>
      </c>
      <c r="C6" t="s">
        <v>78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4"/>
      <c r="C8" s="4"/>
    </row>
    <row r="9" spans="1:3" ht="12.75" x14ac:dyDescent="0.15">
      <c r="A9" s="5" t="s">
        <v>9</v>
      </c>
      <c r="B9" s="6"/>
      <c r="C9" s="6"/>
    </row>
    <row r="10" spans="1:3" ht="12" x14ac:dyDescent="0.15">
      <c r="A10" s="7" t="s">
        <v>10</v>
      </c>
      <c r="B10" s="6"/>
      <c r="C10" s="6"/>
    </row>
    <row r="11" spans="1:3" ht="13.5" thickBot="1" x14ac:dyDescent="0.2">
      <c r="A11" s="8" t="s">
        <v>11</v>
      </c>
      <c r="B11" s="9" t="s">
        <v>83</v>
      </c>
      <c r="C11" s="9" t="s">
        <v>84</v>
      </c>
    </row>
    <row r="12" spans="1:3" ht="13.5" thickBot="1" x14ac:dyDescent="0.2">
      <c r="A12" s="8" t="s">
        <v>12</v>
      </c>
      <c r="B12" s="10" t="s">
        <v>85</v>
      </c>
      <c r="C12" s="10" t="s">
        <v>86</v>
      </c>
    </row>
    <row r="13" spans="1:3" ht="13.5" thickBot="1" x14ac:dyDescent="0.2">
      <c r="A13" s="8" t="s">
        <v>13</v>
      </c>
      <c r="B13" s="11" t="s">
        <v>87</v>
      </c>
      <c r="C13" s="11" t="s">
        <v>88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14</v>
      </c>
      <c r="B15" s="15"/>
      <c r="C15" s="15"/>
    </row>
    <row r="16" spans="1:3" ht="13.5" thickBot="1" x14ac:dyDescent="0.2">
      <c r="A16" s="8" t="s">
        <v>15</v>
      </c>
      <c r="B16" s="9" t="s">
        <v>89</v>
      </c>
      <c r="C16" s="9" t="s">
        <v>90</v>
      </c>
    </row>
    <row r="17" spans="1:3" ht="13.5" thickBot="1" x14ac:dyDescent="0.2">
      <c r="A17" s="8" t="s">
        <v>16</v>
      </c>
      <c r="B17" s="16">
        <f>B16/B11</f>
        <v>1.0005756019525615E-2</v>
      </c>
      <c r="C17" s="16">
        <f>C16/C11</f>
        <v>9.775638630214795E-3</v>
      </c>
    </row>
    <row r="18" spans="1:3" ht="13.5" thickBot="1" x14ac:dyDescent="0.2">
      <c r="A18" s="8" t="s">
        <v>17</v>
      </c>
      <c r="B18" s="17">
        <f>1-B17</f>
        <v>0.98999424398047442</v>
      </c>
      <c r="C18" s="17">
        <f>1-C17</f>
        <v>0.9902243613697852</v>
      </c>
    </row>
    <row r="19" spans="1:3" ht="13.5" thickBot="1" x14ac:dyDescent="0.2">
      <c r="A19" s="8" t="s">
        <v>18</v>
      </c>
      <c r="B19" s="18" t="s">
        <v>91</v>
      </c>
      <c r="C19" s="18" t="s">
        <v>92</v>
      </c>
    </row>
    <row r="20" spans="1:3" ht="13.5" thickBot="1" x14ac:dyDescent="0.2">
      <c r="A20" s="8" t="s">
        <v>19</v>
      </c>
      <c r="B20" s="17">
        <f>1-B19/B13</f>
        <v>0.96308295336373084</v>
      </c>
      <c r="C20" s="17">
        <f>1-C19/C13</f>
        <v>0.96327060303242906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20</v>
      </c>
      <c r="B22" s="15"/>
      <c r="C22" s="15"/>
    </row>
    <row r="23" spans="1:3" ht="13.5" thickBot="1" x14ac:dyDescent="0.2">
      <c r="A23" s="8" t="s">
        <v>15</v>
      </c>
      <c r="B23" s="9" t="s">
        <v>93</v>
      </c>
      <c r="C23" s="9" t="s">
        <v>94</v>
      </c>
    </row>
    <row r="24" spans="1:3" ht="13.5" thickBot="1" x14ac:dyDescent="0.2">
      <c r="A24" s="8" t="s">
        <v>16</v>
      </c>
      <c r="B24" s="16">
        <f>B23/B12</f>
        <v>1.2943933207639833E-3</v>
      </c>
      <c r="C24" s="16">
        <f>C23/C12</f>
        <v>1.3605159142916581E-3</v>
      </c>
    </row>
    <row r="25" spans="1:3" ht="13.5" thickBot="1" x14ac:dyDescent="0.2">
      <c r="A25" s="8" t="s">
        <v>17</v>
      </c>
      <c r="B25" s="17">
        <f>1-B24</f>
        <v>0.99870560667923602</v>
      </c>
      <c r="C25" s="17">
        <f>1-C24</f>
        <v>0.99863948408570835</v>
      </c>
    </row>
    <row r="26" spans="1:3" ht="13.5" thickBot="1" x14ac:dyDescent="0.2">
      <c r="A26" s="8" t="s">
        <v>18</v>
      </c>
      <c r="B26" s="18" t="s">
        <v>95</v>
      </c>
      <c r="C26" s="18" t="s">
        <v>96</v>
      </c>
    </row>
    <row r="27" spans="1:3" ht="13.5" thickBot="1" x14ac:dyDescent="0.2">
      <c r="A27" s="8" t="s">
        <v>19</v>
      </c>
      <c r="B27" s="17">
        <f>1-B26/B13</f>
        <v>0.87249747292943836</v>
      </c>
      <c r="C27" s="17">
        <f>1-C26/C13</f>
        <v>0.87251947523201245</v>
      </c>
    </row>
    <row r="28" spans="1:3" ht="13.5" thickBot="1" x14ac:dyDescent="0.2">
      <c r="A28" s="19"/>
      <c r="B28" s="20"/>
      <c r="C28" s="20"/>
    </row>
    <row r="29" spans="1:3" ht="38.25" x14ac:dyDescent="0.15">
      <c r="A29" s="3" t="s">
        <v>21</v>
      </c>
      <c r="B29" s="21"/>
      <c r="C29" s="21"/>
    </row>
    <row r="30" spans="1:3" ht="13.5" thickBot="1" x14ac:dyDescent="0.2">
      <c r="A30" s="8" t="s">
        <v>22</v>
      </c>
      <c r="B30" s="11" t="s">
        <v>97</v>
      </c>
      <c r="C30" s="11" t="s">
        <v>97</v>
      </c>
    </row>
    <row r="31" spans="1:3" ht="13.5" thickBot="1" x14ac:dyDescent="0.2">
      <c r="A31" s="8" t="s">
        <v>23</v>
      </c>
      <c r="B31" s="11" t="s">
        <v>98</v>
      </c>
      <c r="C31" s="11" t="s">
        <v>99</v>
      </c>
    </row>
    <row r="32" spans="1:3" ht="13.5" thickBot="1" x14ac:dyDescent="0.2">
      <c r="A32" s="12"/>
      <c r="B32" s="13"/>
      <c r="C32" s="13"/>
    </row>
    <row r="33" spans="1:3" ht="13.5" thickBot="1" x14ac:dyDescent="0.2">
      <c r="A33" s="8" t="s">
        <v>24</v>
      </c>
      <c r="B33" s="22" t="s">
        <v>100</v>
      </c>
      <c r="C33" s="22" t="s">
        <v>101</v>
      </c>
    </row>
    <row r="34" spans="1:3" ht="13.5" thickBot="1" x14ac:dyDescent="0.2">
      <c r="A34" s="8" t="s">
        <v>25</v>
      </c>
      <c r="B34" s="17">
        <f>B33/B30</f>
        <v>0.96497772660481029</v>
      </c>
      <c r="C34" s="17">
        <f>C33/C30</f>
        <v>0.96502492747702051</v>
      </c>
    </row>
    <row r="35" spans="1:3" ht="13.5" thickBot="1" x14ac:dyDescent="0.2">
      <c r="A35" s="23"/>
      <c r="B35" s="24"/>
      <c r="C35" s="24"/>
    </row>
    <row r="36" spans="1:3" ht="13.5" thickBot="1" x14ac:dyDescent="0.2">
      <c r="A36" s="25" t="s">
        <v>26</v>
      </c>
      <c r="B36" s="26" t="s">
        <v>102</v>
      </c>
      <c r="C36" s="27" t="s">
        <v>103</v>
      </c>
    </row>
    <row r="37" spans="1:3" ht="13.5" thickBot="1" x14ac:dyDescent="0.2">
      <c r="A37" s="25" t="s">
        <v>27</v>
      </c>
      <c r="B37" s="28">
        <f>B36/B30</f>
        <v>0.83369198258365196</v>
      </c>
      <c r="C37" s="28">
        <f>C36/C30</f>
        <v>0.83371132720341024</v>
      </c>
    </row>
    <row r="38" spans="1:3" ht="13.5" thickBot="1" x14ac:dyDescent="0.2">
      <c r="A38" s="29"/>
      <c r="B38" s="30"/>
      <c r="C38" s="30"/>
    </row>
    <row r="39" spans="1:3" ht="12.75" x14ac:dyDescent="0.15">
      <c r="A39" s="3" t="s">
        <v>28</v>
      </c>
      <c r="B39" s="4"/>
      <c r="C39" s="4"/>
    </row>
    <row r="40" spans="1:3" ht="12.75" x14ac:dyDescent="0.15">
      <c r="A40" s="5" t="s">
        <v>29</v>
      </c>
      <c r="B40" s="6"/>
      <c r="C40" s="6"/>
    </row>
    <row r="41" spans="1:3" ht="24.75" thickBot="1" x14ac:dyDescent="0.2">
      <c r="A41" s="31" t="s">
        <v>30</v>
      </c>
      <c r="B41" s="32"/>
      <c r="C41" s="32"/>
    </row>
    <row r="42" spans="1:3" ht="13.5" thickBot="1" x14ac:dyDescent="0.2">
      <c r="A42" s="33" t="s">
        <v>31</v>
      </c>
      <c r="B42" s="11" t="s">
        <v>104</v>
      </c>
      <c r="C42" s="11" t="s">
        <v>105</v>
      </c>
    </row>
    <row r="43" spans="1:3" ht="13.5" thickBot="1" x14ac:dyDescent="0.2">
      <c r="A43" s="34" t="s">
        <v>32</v>
      </c>
      <c r="B43" s="11" t="s">
        <v>98</v>
      </c>
      <c r="C43" s="11" t="s">
        <v>99</v>
      </c>
    </row>
    <row r="44" spans="1:3" ht="13.5" thickBot="1" x14ac:dyDescent="0.2">
      <c r="A44" s="12"/>
      <c r="B44" s="13"/>
      <c r="C44" s="13"/>
    </row>
    <row r="45" spans="1:3" ht="13.5" thickBot="1" x14ac:dyDescent="0.2">
      <c r="A45" s="8" t="s">
        <v>33</v>
      </c>
      <c r="B45" s="22">
        <v>32586</v>
      </c>
      <c r="C45" s="22">
        <v>32733</v>
      </c>
    </row>
    <row r="46" spans="1:3" ht="13.5" thickBot="1" x14ac:dyDescent="0.2">
      <c r="A46" s="8" t="s">
        <v>34</v>
      </c>
      <c r="B46" s="17">
        <f>1-B45/B42</f>
        <v>0.9525826631180544</v>
      </c>
      <c r="C46" s="17">
        <f>1-C45/C42</f>
        <v>0.95243817383976059</v>
      </c>
    </row>
    <row r="47" spans="1:3" ht="13.5" thickBot="1" x14ac:dyDescent="0.2">
      <c r="A47" s="35"/>
      <c r="B47" s="36"/>
      <c r="C47" s="36"/>
    </row>
    <row r="48" spans="1:3" ht="13.5" thickBot="1" x14ac:dyDescent="0.2">
      <c r="A48" s="1" t="s">
        <v>35</v>
      </c>
      <c r="B48" s="2" t="s">
        <v>7</v>
      </c>
      <c r="C48" s="2" t="s">
        <v>7</v>
      </c>
    </row>
    <row r="49" spans="1:3" ht="12.75" x14ac:dyDescent="0.15">
      <c r="A49" s="37" t="s">
        <v>36</v>
      </c>
      <c r="B49" s="38"/>
      <c r="C49" s="38"/>
    </row>
    <row r="50" spans="1:3" ht="12.75" thickBot="1" x14ac:dyDescent="0.2">
      <c r="A50" s="39" t="s">
        <v>37</v>
      </c>
      <c r="B50" s="40"/>
      <c r="C50" s="40"/>
    </row>
    <row r="51" spans="1:3" ht="13.5" thickBot="1" x14ac:dyDescent="0.2">
      <c r="A51" s="8" t="s">
        <v>38</v>
      </c>
      <c r="B51" s="11" t="s">
        <v>106</v>
      </c>
      <c r="C51" s="11" t="s">
        <v>107</v>
      </c>
    </row>
    <row r="52" spans="1:3" ht="13.5" thickBot="1" x14ac:dyDescent="0.2">
      <c r="A52" s="8" t="s">
        <v>32</v>
      </c>
      <c r="B52" s="11" t="s">
        <v>98</v>
      </c>
      <c r="C52" s="11" t="s">
        <v>99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4" t="s">
        <v>39</v>
      </c>
      <c r="B54" s="22" t="s">
        <v>108</v>
      </c>
      <c r="C54" s="22" t="s">
        <v>109</v>
      </c>
    </row>
    <row r="55" spans="1:3" ht="13.5" thickBot="1" x14ac:dyDescent="0.2">
      <c r="A55" s="33" t="s">
        <v>40</v>
      </c>
      <c r="B55" s="17">
        <f>100%-B54/B52</f>
        <v>0.98374096745485762</v>
      </c>
      <c r="C55" s="17">
        <f>100%-C54/C52</f>
        <v>0.98376309140781515</v>
      </c>
    </row>
    <row r="56" spans="1:3" ht="13.5" thickBot="1" x14ac:dyDescent="0.2">
      <c r="A56" s="12"/>
      <c r="B56" s="13"/>
      <c r="C56" s="13"/>
    </row>
    <row r="57" spans="1:3" ht="12.75" x14ac:dyDescent="0.15">
      <c r="A57" s="37" t="s">
        <v>41</v>
      </c>
      <c r="B57" s="38"/>
      <c r="C57" s="38"/>
    </row>
    <row r="58" spans="1:3" ht="12.75" thickBot="1" x14ac:dyDescent="0.2">
      <c r="A58" s="39" t="s">
        <v>42</v>
      </c>
      <c r="B58" s="40"/>
      <c r="C58" s="40"/>
    </row>
    <row r="59" spans="1:3" ht="13.5" thickBot="1" x14ac:dyDescent="0.2">
      <c r="A59" s="34" t="s">
        <v>43</v>
      </c>
      <c r="B59" s="11" t="s">
        <v>110</v>
      </c>
      <c r="C59" s="11" t="s">
        <v>110</v>
      </c>
    </row>
    <row r="60" spans="1:3" ht="13.5" thickBot="1" x14ac:dyDescent="0.2">
      <c r="A60" s="34" t="s">
        <v>44</v>
      </c>
      <c r="B60" s="11" t="s">
        <v>97</v>
      </c>
      <c r="C60" s="11" t="s">
        <v>97</v>
      </c>
    </row>
    <row r="61" spans="1:3" ht="13.5" thickBot="1" x14ac:dyDescent="0.2">
      <c r="A61" s="34" t="s">
        <v>32</v>
      </c>
      <c r="B61" s="11" t="s">
        <v>98</v>
      </c>
      <c r="C61" s="11" t="s">
        <v>99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1" t="s">
        <v>45</v>
      </c>
      <c r="B63" s="42"/>
      <c r="C63" s="42"/>
    </row>
    <row r="64" spans="1:3" ht="13.5" thickBot="1" x14ac:dyDescent="0.2">
      <c r="A64" s="34" t="s">
        <v>46</v>
      </c>
      <c r="B64" s="22" t="s">
        <v>111</v>
      </c>
      <c r="C64" s="22" t="s">
        <v>112</v>
      </c>
    </row>
    <row r="65" spans="1:3" ht="13.5" thickBot="1" x14ac:dyDescent="0.2">
      <c r="A65" s="34" t="s">
        <v>47</v>
      </c>
      <c r="B65" s="17">
        <f>B64/B61</f>
        <v>0.95174007931851778</v>
      </c>
      <c r="C65" s="17">
        <f>C64/C61</f>
        <v>0.95162752436077491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1" t="s">
        <v>48</v>
      </c>
      <c r="B67" s="42"/>
      <c r="C67" s="42"/>
    </row>
    <row r="68" spans="1:3" ht="13.5" thickBot="1" x14ac:dyDescent="0.2">
      <c r="A68" s="34" t="s">
        <v>49</v>
      </c>
      <c r="B68" s="22" t="s">
        <v>113</v>
      </c>
      <c r="C68" s="22" t="s">
        <v>114</v>
      </c>
    </row>
    <row r="69" spans="1:3" ht="13.5" thickBot="1" x14ac:dyDescent="0.2">
      <c r="A69" s="34" t="s">
        <v>47</v>
      </c>
      <c r="B69" s="17">
        <f>B68/B61</f>
        <v>0.84775140847231523</v>
      </c>
      <c r="C69" s="17">
        <f>C68/C61</f>
        <v>0.8475574281083158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1" t="s">
        <v>50</v>
      </c>
      <c r="B71" s="42"/>
      <c r="C71" s="42"/>
    </row>
    <row r="72" spans="1:3" ht="13.5" thickBot="1" x14ac:dyDescent="0.2">
      <c r="A72" s="34" t="s">
        <v>51</v>
      </c>
      <c r="B72" s="22" t="s">
        <v>115</v>
      </c>
      <c r="C72" s="22" t="s">
        <v>116</v>
      </c>
    </row>
    <row r="73" spans="1:3" ht="13.5" thickBot="1" x14ac:dyDescent="0.2">
      <c r="A73" s="34" t="s">
        <v>47</v>
      </c>
      <c r="B73" s="17">
        <f>B72/B61</f>
        <v>0.97676223759813274</v>
      </c>
      <c r="C73" s="17">
        <f>C72/C61</f>
        <v>0.97672929255209273</v>
      </c>
    </row>
    <row r="74" spans="1:3" ht="12" thickBot="1" x14ac:dyDescent="0.2"/>
    <row r="75" spans="1:3" ht="12.75" x14ac:dyDescent="0.2">
      <c r="A75" s="43" t="s">
        <v>52</v>
      </c>
      <c r="B75" s="44"/>
      <c r="C75" s="45"/>
    </row>
    <row r="76" spans="1:3" ht="12.75" thickBot="1" x14ac:dyDescent="0.25">
      <c r="A76" s="46" t="s">
        <v>53</v>
      </c>
      <c r="B76" s="47"/>
      <c r="C76" s="48"/>
    </row>
    <row r="77" spans="1:3" ht="12" thickBot="1" x14ac:dyDescent="0.2">
      <c r="A77" s="49" t="s">
        <v>54</v>
      </c>
      <c r="B77" s="49">
        <v>95.959000000000003</v>
      </c>
      <c r="C77" s="49">
        <v>96.040999999999997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7" t="s">
        <v>56</v>
      </c>
      <c r="B80" s="38"/>
      <c r="C80" s="50"/>
    </row>
    <row r="81" spans="1:3" ht="24" x14ac:dyDescent="0.15">
      <c r="A81" s="51" t="s">
        <v>57</v>
      </c>
      <c r="B81" s="52"/>
      <c r="C81" s="53"/>
    </row>
    <row r="82" spans="1:3" ht="12" x14ac:dyDescent="0.15">
      <c r="A82" s="54" t="s">
        <v>58</v>
      </c>
      <c r="B82" s="52"/>
      <c r="C82" s="53"/>
    </row>
    <row r="83" spans="1:3" ht="15.75" thickBot="1" x14ac:dyDescent="0.2">
      <c r="A83" s="55" t="s">
        <v>59</v>
      </c>
      <c r="B83" s="56"/>
      <c r="C83" s="56"/>
    </row>
    <row r="84" spans="1:3" ht="12.75" thickBot="1" x14ac:dyDescent="0.2">
      <c r="A84" s="57" t="s">
        <v>60</v>
      </c>
      <c r="B84" s="58" t="s">
        <v>117</v>
      </c>
      <c r="C84" s="58" t="s">
        <v>118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1" t="s">
        <v>61</v>
      </c>
      <c r="B86" s="59"/>
      <c r="C86" s="22"/>
    </row>
    <row r="87" spans="1:3" ht="13.5" thickBot="1" x14ac:dyDescent="0.2">
      <c r="A87" s="60" t="s">
        <v>62</v>
      </c>
      <c r="B87" s="61" t="s">
        <v>119</v>
      </c>
      <c r="C87" s="22" t="s">
        <v>120</v>
      </c>
    </row>
    <row r="88" spans="1:3" ht="13.5" thickBot="1" x14ac:dyDescent="0.2">
      <c r="A88" s="33" t="s">
        <v>63</v>
      </c>
      <c r="B88" s="62">
        <f>B87/B84</f>
        <v>1.2715177556170006E-3</v>
      </c>
      <c r="C88" s="63">
        <f>C87/C84</f>
        <v>1.2632596041622247E-3</v>
      </c>
    </row>
    <row r="89" spans="1:3" ht="15.75" thickBot="1" x14ac:dyDescent="0.2">
      <c r="A89" s="64"/>
      <c r="B89" s="65"/>
      <c r="C89" s="65"/>
    </row>
    <row r="90" spans="1:3" ht="13.5" thickBot="1" x14ac:dyDescent="0.2">
      <c r="A90" s="66" t="s">
        <v>64</v>
      </c>
      <c r="B90" s="67"/>
      <c r="C90" s="18"/>
    </row>
    <row r="91" spans="1:3" ht="13.5" thickBot="1" x14ac:dyDescent="0.2">
      <c r="A91" s="8" t="s">
        <v>65</v>
      </c>
      <c r="B91" s="18" t="s">
        <v>121</v>
      </c>
      <c r="C91" s="18" t="s">
        <v>122</v>
      </c>
    </row>
    <row r="92" spans="1:3" ht="13.5" thickBot="1" x14ac:dyDescent="0.2">
      <c r="A92" s="8" t="s">
        <v>66</v>
      </c>
      <c r="B92" s="68">
        <f>B91/B84</f>
        <v>5.0564721610375389E-5</v>
      </c>
      <c r="C92" s="68">
        <f>C91/C84</f>
        <v>4.9297935772184376E-5</v>
      </c>
    </row>
    <row r="93" spans="1:3" ht="13.5" thickBot="1" x14ac:dyDescent="0.2">
      <c r="A93" s="12"/>
      <c r="B93" s="69"/>
      <c r="C93" s="69"/>
    </row>
    <row r="94" spans="1:3" ht="13.5" thickBot="1" x14ac:dyDescent="0.2">
      <c r="A94" s="41" t="s">
        <v>67</v>
      </c>
      <c r="B94" s="59"/>
      <c r="C94" s="22"/>
    </row>
    <row r="95" spans="1:3" ht="13.5" thickBot="1" x14ac:dyDescent="0.2">
      <c r="A95" s="33" t="s">
        <v>68</v>
      </c>
      <c r="B95" s="22" t="s">
        <v>123</v>
      </c>
      <c r="C95" s="22" t="s">
        <v>124</v>
      </c>
    </row>
    <row r="96" spans="1:3" ht="13.5" thickBot="1" x14ac:dyDescent="0.2">
      <c r="A96" s="33" t="s">
        <v>66</v>
      </c>
      <c r="B96" s="62">
        <f>B95/B84</f>
        <v>5.919772286092728E-5</v>
      </c>
      <c r="C96" s="62">
        <f>C95/C84</f>
        <v>5.7925074532316644E-5</v>
      </c>
    </row>
    <row r="97" spans="1:3" ht="12" thickBot="1" x14ac:dyDescent="0.2"/>
    <row r="98" spans="1:3" ht="12.75" x14ac:dyDescent="0.15">
      <c r="A98" s="37" t="s">
        <v>69</v>
      </c>
      <c r="B98" s="38"/>
      <c r="C98" s="50"/>
    </row>
    <row r="99" spans="1:3" ht="12" x14ac:dyDescent="0.15">
      <c r="A99" s="51" t="s">
        <v>70</v>
      </c>
      <c r="B99" s="52"/>
      <c r="C99" s="53"/>
    </row>
    <row r="100" spans="1:3" ht="15.75" thickBot="1" x14ac:dyDescent="0.2">
      <c r="A100" s="55" t="s">
        <v>71</v>
      </c>
      <c r="B100" s="56"/>
      <c r="C100" s="56"/>
    </row>
    <row r="101" spans="1:3" ht="13.5" thickBot="1" x14ac:dyDescent="0.2">
      <c r="A101" s="41" t="s">
        <v>72</v>
      </c>
      <c r="B101" s="59"/>
      <c r="C101" s="22"/>
    </row>
    <row r="102" spans="1:3" ht="13.5" thickBot="1" x14ac:dyDescent="0.2">
      <c r="A102" s="60" t="s">
        <v>73</v>
      </c>
      <c r="B102" s="61" t="s">
        <v>125</v>
      </c>
      <c r="C102" s="22" t="s">
        <v>126</v>
      </c>
    </row>
    <row r="103" spans="1:3" ht="12" thickBot="1" x14ac:dyDescent="0.2">
      <c r="C103" s="70"/>
    </row>
    <row r="104" spans="1:3" ht="13.5" thickBot="1" x14ac:dyDescent="0.2">
      <c r="A104" s="41" t="s">
        <v>74</v>
      </c>
      <c r="B104" s="59"/>
      <c r="C104" s="71"/>
    </row>
    <row r="105" spans="1:3" ht="13.5" thickBot="1" x14ac:dyDescent="0.2">
      <c r="A105" s="60" t="s">
        <v>73</v>
      </c>
      <c r="B105" s="61">
        <v>1852</v>
      </c>
      <c r="C105" s="22">
        <v>1849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2021-09-30T12:26:26Z</dcterms:created>
  <dcterms:modified xsi:type="dcterms:W3CDTF">2021-09-30T12:29:50Z</dcterms:modified>
</cp:coreProperties>
</file>